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CB8" lockStructure="1" lockWindows="1"/>
  <bookViews>
    <workbookView xWindow="480" yWindow="240" windowWidth="27795" windowHeight="12660"/>
  </bookViews>
  <sheets>
    <sheet name="Blad1" sheetId="1" r:id="rId1"/>
    <sheet name="Blad2" sheetId="2" state="hidden" r:id="rId2"/>
  </sheets>
  <calcPr calcId="145621"/>
</workbook>
</file>

<file path=xl/calcChain.xml><?xml version="1.0" encoding="utf-8"?>
<calcChain xmlns="http://schemas.openxmlformats.org/spreadsheetml/2006/main">
  <c r="E24" i="2" l="1"/>
  <c r="E25" i="2"/>
  <c r="H25" i="2"/>
  <c r="J31" i="1" s="1"/>
  <c r="H24" i="2" l="1"/>
  <c r="J30" i="1" s="1"/>
  <c r="E17" i="2" l="1"/>
  <c r="E23" i="2"/>
  <c r="E22" i="2"/>
  <c r="E26" i="2" l="1"/>
  <c r="J34" i="1" s="1"/>
  <c r="J28" i="1"/>
  <c r="J37" i="1" l="1"/>
</calcChain>
</file>

<file path=xl/sharedStrings.xml><?xml version="1.0" encoding="utf-8"?>
<sst xmlns="http://schemas.openxmlformats.org/spreadsheetml/2006/main" count="51" uniqueCount="49">
  <si>
    <t>Name</t>
  </si>
  <si>
    <t>University/Company</t>
  </si>
  <si>
    <t>Email adress</t>
  </si>
  <si>
    <t>Telephone</t>
  </si>
  <si>
    <t>Reference number (customer)</t>
  </si>
  <si>
    <t>Sample description</t>
  </si>
  <si>
    <t>Organism</t>
  </si>
  <si>
    <t>Homo sapiens</t>
  </si>
  <si>
    <t>Bos taurus</t>
  </si>
  <si>
    <t>E. coli</t>
  </si>
  <si>
    <t>Mus musculus</t>
  </si>
  <si>
    <t>Choose organism:</t>
  </si>
  <si>
    <t xml:space="preserve">Other: </t>
  </si>
  <si>
    <t>If "Other": please specify and send database in FASTA format</t>
  </si>
  <si>
    <t>Number of samples</t>
  </si>
  <si>
    <t>Analysis</t>
  </si>
  <si>
    <t>List of organisms</t>
  </si>
  <si>
    <t>costs</t>
  </si>
  <si>
    <t>combo box selection</t>
  </si>
  <si>
    <t xml:space="preserve">selection </t>
  </si>
  <si>
    <t>combo box price</t>
  </si>
  <si>
    <t>Comments</t>
  </si>
  <si>
    <t>Date</t>
  </si>
  <si>
    <t>Signature</t>
  </si>
  <si>
    <t>Analysis A - 60 min. MaXis; MaxQuant</t>
  </si>
  <si>
    <t>Analysis B - 60 min. AmaZon; ProteinCenter</t>
  </si>
  <si>
    <t>Analysis C - 240 min. MaXis; MaxQuant</t>
  </si>
  <si>
    <t>Omix Tips</t>
  </si>
  <si>
    <t>Detergent removal</t>
  </si>
  <si>
    <t>Additional costs</t>
  </si>
  <si>
    <t>Totaal</t>
  </si>
  <si>
    <t>Additional Costs*</t>
  </si>
  <si>
    <t>Choose Analysis</t>
  </si>
  <si>
    <t>Waarde</t>
  </si>
  <si>
    <t>Trypsin</t>
  </si>
  <si>
    <t xml:space="preserve">amount of vials: </t>
  </si>
  <si>
    <t>alternative tekst</t>
  </si>
  <si>
    <t>Analysis costs:</t>
  </si>
  <si>
    <t>Total Costs:</t>
  </si>
  <si>
    <t>Additional costs:</t>
  </si>
  <si>
    <t>Project supervisor</t>
  </si>
  <si>
    <r>
      <t xml:space="preserve">*Please check only if you want us to provide tips,columns and/or trypsin. </t>
    </r>
    <r>
      <rPr>
        <sz val="8"/>
        <color rgb="FFFF0000"/>
        <rFont val="Calibri"/>
        <family val="2"/>
        <scheme val="minor"/>
      </rPr>
      <t>Each sample uses 1 column and/or tip (see procedure!).</t>
    </r>
    <r>
      <rPr>
        <sz val="8"/>
        <color theme="1"/>
        <rFont val="Calibri"/>
        <family val="2"/>
        <scheme val="minor"/>
      </rPr>
      <t xml:space="preserve"> If you want to make use of this, you have to pickup the order at our department. We can not send these to you by mail.</t>
    </r>
  </si>
  <si>
    <t>LysC</t>
  </si>
  <si>
    <t>Department</t>
  </si>
  <si>
    <t>Billing Address</t>
  </si>
  <si>
    <t>if applicable</t>
  </si>
  <si>
    <t>short description of the provided samples including a brief description of the sample prep method. List sample name, sample number, fraction number (if applicable)</t>
  </si>
  <si>
    <t>Please complete this form and send one copy by e-mail and include one printed and signed copy with the samples. It is the customers responsibility to provide a database in FASTA format in case of a non-standard organism and/or added sequence
tags. Failing to do so can delay the processing of the samples. Send samples to the address below (shipping address) and as
described in the analysis protocol. Processing time is approx. 2 weeks, after arrival of the samples. The RPC will contact you in case there is any delay in processing. Raw data is available on request and will be stored for one (1) year after analysis.
After this period, the RPC is authorized to delete this data without prior notice. For publication purposes raw data might be needed. It is the customers responsibility to store the data for this purpose. For comments: please use the comment section on the back of this form</t>
  </si>
  <si>
    <r>
      <rPr>
        <b/>
        <u/>
        <sz val="11"/>
        <color rgb="FF000000"/>
        <rFont val="Calibri"/>
        <family val="2"/>
        <scheme val="minor"/>
      </rPr>
      <t xml:space="preserve">Shipping Address - Please state storage conditions on package! </t>
    </r>
    <r>
      <rPr>
        <b/>
        <sz val="11"/>
        <color rgb="FF000000"/>
        <rFont val="Calibri"/>
        <family val="2"/>
        <scheme val="minor"/>
      </rPr>
      <t xml:space="preserve">
Radboudumc
Department of laboratory science
815 -TML - Radboud Proteomics Center
PO Box 9101
6500 HB Nijmegen
The Netherlands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</si>
</sst>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5"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sz val="14"/>
      <color theme="3" tint="0.39997558519241921"/>
      <name val="Calibri"/>
      <family val="2"/>
      <scheme val="minor"/>
    </font>
    <font>
      <sz val="12"/>
      <color theme="1"/>
      <name val="Calibri"/>
      <family val="2"/>
      <scheme val="minor"/>
    </font>
    <font>
      <sz val="10"/>
      <color theme="1"/>
      <name val="Calibri"/>
      <family val="2"/>
      <scheme val="minor"/>
    </font>
    <font>
      <i/>
      <sz val="8"/>
      <color theme="1"/>
      <name val="Calibri"/>
      <family val="2"/>
      <scheme val="minor"/>
    </font>
    <font>
      <sz val="8"/>
      <color rgb="FF000000"/>
      <name val="Tahoma"/>
      <family val="2"/>
    </font>
    <font>
      <b/>
      <sz val="12"/>
      <color rgb="FFFF0000"/>
      <name val="Calibri"/>
      <family val="2"/>
      <scheme val="minor"/>
    </font>
    <font>
      <sz val="8"/>
      <color rgb="FFFF0000"/>
      <name val="Calibri"/>
      <family val="2"/>
      <scheme val="minor"/>
    </font>
    <font>
      <b/>
      <u/>
      <sz val="11"/>
      <color rgb="FF000000"/>
      <name val="Calibri"/>
      <family val="2"/>
      <scheme val="minor"/>
    </font>
    <font>
      <b/>
      <sz val="11"/>
      <color rgb="FF000000"/>
      <name val="Calibri"/>
      <family val="2"/>
      <scheme val="minor"/>
    </font>
    <font>
      <b/>
      <sz val="20"/>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medium">
        <color theme="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theme="3"/>
      </bottom>
      <diagonal/>
    </border>
    <border>
      <left/>
      <right/>
      <top/>
      <bottom style="double">
        <color theme="3"/>
      </bottom>
      <diagonal/>
    </border>
    <border>
      <left style="double">
        <color theme="3"/>
      </left>
      <right style="double">
        <color theme="3"/>
      </right>
      <top/>
      <bottom style="double">
        <color theme="3"/>
      </bottom>
      <diagonal/>
    </border>
    <border>
      <left/>
      <right/>
      <top/>
      <bottom style="thick">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indexed="64"/>
      </right>
      <top style="thin">
        <color theme="3"/>
      </top>
      <bottom style="thin">
        <color theme="3"/>
      </bottom>
      <diagonal/>
    </border>
    <border>
      <left style="thin">
        <color indexed="64"/>
      </left>
      <right style="thin">
        <color indexed="64"/>
      </right>
      <top style="thin">
        <color theme="3"/>
      </top>
      <bottom style="thin">
        <color theme="3"/>
      </bottom>
      <diagonal/>
    </border>
    <border>
      <left style="thin">
        <color indexed="64"/>
      </left>
      <right style="thin">
        <color theme="3"/>
      </right>
      <top style="thin">
        <color theme="3"/>
      </top>
      <bottom style="thin">
        <color theme="3"/>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1">
    <xf numFmtId="0" fontId="0" fillId="0" borderId="0"/>
  </cellStyleXfs>
  <cellXfs count="103">
    <xf numFmtId="0" fontId="0" fillId="0" borderId="0" xfId="0"/>
    <xf numFmtId="0" fontId="0" fillId="0" borderId="0" xfId="0" applyProtection="1">
      <protection hidden="1"/>
    </xf>
    <xf numFmtId="0" fontId="4" fillId="0" borderId="0" xfId="0" applyFont="1" applyProtection="1">
      <protection hidden="1"/>
    </xf>
    <xf numFmtId="0" fontId="0" fillId="0" borderId="0" xfId="0" applyProtection="1"/>
    <xf numFmtId="0" fontId="0" fillId="0" borderId="0" xfId="0" applyProtection="1"/>
    <xf numFmtId="0" fontId="0" fillId="0" borderId="0" xfId="0" applyProtection="1"/>
    <xf numFmtId="0" fontId="5" fillId="0" borderId="0" xfId="0" applyFont="1" applyProtection="1"/>
    <xf numFmtId="0" fontId="5" fillId="0" borderId="0" xfId="0" applyFont="1" applyBorder="1" applyProtection="1"/>
    <xf numFmtId="0" fontId="7" fillId="0" borderId="0" xfId="0" applyFont="1" applyBorder="1" applyProtection="1"/>
    <xf numFmtId="0" fontId="1" fillId="0" borderId="0" xfId="0" applyFont="1" applyProtection="1"/>
    <xf numFmtId="0" fontId="5" fillId="0" borderId="0" xfId="0" applyFont="1" applyProtection="1"/>
    <xf numFmtId="0" fontId="1" fillId="0" borderId="0" xfId="0" applyFont="1" applyProtection="1">
      <protection locked="0"/>
    </xf>
    <xf numFmtId="0" fontId="0" fillId="0" borderId="0" xfId="0" applyFont="1" applyProtection="1">
      <protection locked="0" hidden="1"/>
    </xf>
    <xf numFmtId="0" fontId="1" fillId="0" borderId="0" xfId="0" applyFont="1" applyProtection="1">
      <protection locked="0" hidden="1"/>
    </xf>
    <xf numFmtId="0" fontId="0" fillId="0" borderId="0" xfId="0" applyFont="1" applyProtection="1">
      <protection locked="0"/>
    </xf>
    <xf numFmtId="0" fontId="0" fillId="0" borderId="0" xfId="0" applyFont="1"/>
    <xf numFmtId="0" fontId="0" fillId="0" borderId="1" xfId="0" applyNumberFormat="1" applyFont="1" applyBorder="1" applyProtection="1">
      <protection locked="0"/>
    </xf>
    <xf numFmtId="0" fontId="1" fillId="0" borderId="0" xfId="0" applyFont="1"/>
    <xf numFmtId="0" fontId="2" fillId="0" borderId="0" xfId="0" applyFont="1" applyBorder="1" applyProtection="1"/>
    <xf numFmtId="0" fontId="5" fillId="3" borderId="1" xfId="0" applyFont="1" applyFill="1" applyBorder="1" applyProtection="1">
      <protection locked="0"/>
    </xf>
    <xf numFmtId="0" fontId="0" fillId="0" borderId="0" xfId="0" applyBorder="1" applyProtection="1"/>
    <xf numFmtId="0" fontId="0" fillId="0" borderId="0" xfId="0" applyFont="1" applyProtection="1"/>
    <xf numFmtId="0" fontId="5" fillId="0" borderId="0" xfId="0" applyFont="1" applyFill="1" applyBorder="1" applyProtection="1">
      <protection locked="0"/>
    </xf>
    <xf numFmtId="0" fontId="7" fillId="0" borderId="11" xfId="0" applyFont="1" applyBorder="1" applyProtection="1"/>
    <xf numFmtId="0" fontId="0" fillId="0" borderId="11" xfId="0" applyBorder="1" applyProtection="1"/>
    <xf numFmtId="0" fontId="1" fillId="0" borderId="0" xfId="0" applyFont="1" applyBorder="1" applyProtection="1"/>
    <xf numFmtId="0" fontId="0" fillId="0" borderId="9" xfId="0" applyBorder="1" applyProtection="1"/>
    <xf numFmtId="0" fontId="1" fillId="0" borderId="9" xfId="0" applyFont="1" applyBorder="1" applyProtection="1"/>
    <xf numFmtId="164" fontId="5" fillId="2" borderId="12" xfId="0" applyNumberFormat="1" applyFont="1" applyFill="1" applyBorder="1" applyProtection="1"/>
    <xf numFmtId="164" fontId="13" fillId="2" borderId="10" xfId="0" applyNumberFormat="1" applyFont="1" applyFill="1" applyBorder="1" applyProtection="1"/>
    <xf numFmtId="0" fontId="9" fillId="0" borderId="0" xfId="0" applyFont="1" applyProtection="1">
      <protection locked="0"/>
    </xf>
    <xf numFmtId="0" fontId="1" fillId="2" borderId="13"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3" fillId="0" borderId="0" xfId="0" applyFont="1" applyBorder="1" applyProtection="1"/>
    <xf numFmtId="0" fontId="0" fillId="0" borderId="0" xfId="0" applyAlignment="1" applyProtection="1">
      <alignment horizontal="left" wrapText="1"/>
    </xf>
    <xf numFmtId="0" fontId="14" fillId="0" borderId="5" xfId="0" applyFont="1" applyBorder="1" applyProtection="1"/>
    <xf numFmtId="0" fontId="14" fillId="0" borderId="6" xfId="0" applyFont="1" applyBorder="1" applyProtection="1"/>
    <xf numFmtId="0" fontId="5" fillId="2" borderId="20" xfId="0" applyFont="1" applyFill="1" applyBorder="1" applyAlignment="1" applyProtection="1">
      <alignment horizontal="left" vertical="top"/>
      <protection locked="0"/>
    </xf>
    <xf numFmtId="0" fontId="5" fillId="2" borderId="21" xfId="0" applyFont="1" applyFill="1" applyBorder="1" applyAlignment="1" applyProtection="1">
      <alignment horizontal="left" vertical="top"/>
      <protection locked="0"/>
    </xf>
    <xf numFmtId="0" fontId="5" fillId="2" borderId="22" xfId="0" applyFont="1" applyFill="1" applyBorder="1" applyAlignment="1" applyProtection="1">
      <alignment horizontal="left" vertical="top"/>
      <protection locked="0"/>
    </xf>
    <xf numFmtId="0" fontId="5" fillId="2" borderId="23" xfId="0" applyFont="1" applyFill="1" applyBorder="1" applyProtection="1">
      <protection locked="0"/>
    </xf>
    <xf numFmtId="0" fontId="5" fillId="2" borderId="24" xfId="0" applyFont="1" applyFill="1" applyBorder="1" applyProtection="1">
      <protection locked="0"/>
    </xf>
    <xf numFmtId="0" fontId="5" fillId="2" borderId="25" xfId="0" applyFont="1" applyFill="1" applyBorder="1" applyProtection="1">
      <protection locked="0"/>
    </xf>
    <xf numFmtId="0" fontId="14" fillId="0" borderId="0" xfId="0" applyFont="1" applyAlignment="1" applyProtection="1">
      <alignment horizontal="left" vertical="top"/>
    </xf>
    <xf numFmtId="0" fontId="14" fillId="0" borderId="0" xfId="0" applyFont="1" applyBorder="1" applyAlignment="1" applyProtection="1">
      <alignment horizontal="left" vertical="top"/>
    </xf>
    <xf numFmtId="0" fontId="5" fillId="2" borderId="1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14" fillId="0" borderId="0" xfId="0" applyFont="1" applyProtection="1"/>
    <xf numFmtId="0" fontId="14" fillId="0" borderId="0" xfId="0" applyFont="1" applyBorder="1" applyProtection="1"/>
    <xf numFmtId="0" fontId="12" fillId="0" borderId="5" xfId="0" applyFont="1" applyBorder="1" applyAlignment="1">
      <alignment horizontal="center" vertical="top" wrapText="1" readingOrder="1"/>
    </xf>
    <xf numFmtId="0" fontId="12" fillId="0" borderId="6" xfId="0" applyFont="1" applyBorder="1" applyAlignment="1">
      <alignment horizontal="center" vertical="top" wrapText="1" readingOrder="1"/>
    </xf>
    <xf numFmtId="0" fontId="12" fillId="0" borderId="26" xfId="0" applyFont="1" applyBorder="1" applyAlignment="1">
      <alignment horizontal="center" vertical="top" wrapText="1" readingOrder="1"/>
    </xf>
    <xf numFmtId="0" fontId="12" fillId="0" borderId="27" xfId="0" applyFont="1" applyBorder="1" applyAlignment="1">
      <alignment horizontal="center" vertical="top" wrapText="1" readingOrder="1"/>
    </xf>
    <xf numFmtId="0" fontId="12" fillId="0" borderId="0" xfId="0" applyFont="1" applyBorder="1" applyAlignment="1">
      <alignment horizontal="center" vertical="top" wrapText="1" readingOrder="1"/>
    </xf>
    <xf numFmtId="0" fontId="12" fillId="0" borderId="2" xfId="0" applyFont="1" applyBorder="1" applyAlignment="1">
      <alignment horizontal="center" vertical="top" wrapText="1" readingOrder="1"/>
    </xf>
    <xf numFmtId="0" fontId="12" fillId="0" borderId="7" xfId="0" applyFont="1" applyBorder="1" applyAlignment="1">
      <alignment horizontal="center" vertical="top" wrapText="1" readingOrder="1"/>
    </xf>
    <xf numFmtId="0" fontId="12" fillId="0" borderId="3" xfId="0" applyFont="1" applyBorder="1" applyAlignment="1">
      <alignment horizontal="center" vertical="top" wrapText="1" readingOrder="1"/>
    </xf>
    <xf numFmtId="0" fontId="12" fillId="0" borderId="28" xfId="0" applyFont="1" applyBorder="1" applyAlignment="1">
      <alignment horizontal="center" vertical="top" wrapText="1" readingOrder="1"/>
    </xf>
    <xf numFmtId="0" fontId="14" fillId="0" borderId="0" xfId="0" applyFont="1" applyAlignment="1" applyProtection="1">
      <alignment horizontal="left"/>
    </xf>
    <xf numFmtId="0" fontId="14" fillId="0" borderId="0" xfId="0" applyFont="1" applyBorder="1" applyAlignment="1" applyProtection="1">
      <alignment horizontal="left"/>
    </xf>
    <xf numFmtId="0" fontId="5" fillId="0" borderId="4" xfId="0" applyFont="1" applyBorder="1" applyAlignment="1" applyProtection="1">
      <alignment horizontal="center"/>
    </xf>
    <xf numFmtId="0" fontId="5" fillId="0" borderId="7" xfId="0" applyFont="1" applyFill="1" applyBorder="1" applyProtection="1"/>
    <xf numFmtId="0" fontId="5" fillId="0" borderId="3" xfId="0" applyFont="1" applyFill="1" applyBorder="1" applyProtection="1"/>
    <xf numFmtId="0" fontId="14" fillId="0" borderId="2" xfId="0" applyFont="1" applyBorder="1" applyProtection="1"/>
    <xf numFmtId="0" fontId="5" fillId="2" borderId="20" xfId="0" applyFont="1" applyFill="1" applyBorder="1" applyProtection="1">
      <protection locked="0"/>
    </xf>
    <xf numFmtId="0" fontId="5" fillId="2" borderId="21" xfId="0" applyFont="1" applyFill="1" applyBorder="1" applyProtection="1">
      <protection locked="0"/>
    </xf>
    <xf numFmtId="0" fontId="5" fillId="2" borderId="22" xfId="0" applyFont="1" applyFill="1" applyBorder="1" applyProtection="1">
      <protection locked="0"/>
    </xf>
    <xf numFmtId="0" fontId="6" fillId="0" borderId="0" xfId="0" applyFont="1" applyProtection="1"/>
    <xf numFmtId="0" fontId="5" fillId="0" borderId="0" xfId="0" applyFont="1" applyFill="1" applyBorder="1" applyProtection="1"/>
    <xf numFmtId="0" fontId="0" fillId="2" borderId="13" xfId="0" applyFill="1" applyBorder="1" applyAlignment="1" applyProtection="1">
      <protection locked="0"/>
    </xf>
    <xf numFmtId="0" fontId="0" fillId="2" borderId="14" xfId="0" applyFill="1" applyBorder="1" applyAlignment="1" applyProtection="1">
      <protection locked="0"/>
    </xf>
    <xf numFmtId="0" fontId="0" fillId="2" borderId="15" xfId="0" applyFill="1" applyBorder="1" applyAlignment="1" applyProtection="1">
      <protection locked="0"/>
    </xf>
    <xf numFmtId="0" fontId="0" fillId="2" borderId="16" xfId="0" applyFill="1" applyBorder="1" applyAlignment="1" applyProtection="1">
      <protection locked="0"/>
    </xf>
    <xf numFmtId="0" fontId="0" fillId="2" borderId="0" xfId="0" applyFill="1" applyBorder="1" applyAlignment="1" applyProtection="1">
      <protection locked="0"/>
    </xf>
    <xf numFmtId="0" fontId="0" fillId="2" borderId="17" xfId="0" applyFill="1" applyBorder="1" applyAlignment="1" applyProtection="1">
      <protection locked="0"/>
    </xf>
    <xf numFmtId="0" fontId="0" fillId="2" borderId="18" xfId="0" applyFill="1" applyBorder="1" applyAlignment="1" applyProtection="1">
      <protection locked="0"/>
    </xf>
    <xf numFmtId="0" fontId="0" fillId="2" borderId="8" xfId="0" applyFill="1" applyBorder="1" applyAlignment="1" applyProtection="1">
      <protection locked="0"/>
    </xf>
    <xf numFmtId="0" fontId="0" fillId="2" borderId="19" xfId="0" applyFill="1" applyBorder="1" applyAlignment="1" applyProtection="1">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1" fillId="0" borderId="0" xfId="0" applyFont="1" applyProtection="1"/>
    <xf numFmtId="49" fontId="2" fillId="0" borderId="0" xfId="0" applyNumberFormat="1" applyFont="1" applyBorder="1" applyAlignment="1" applyProtection="1">
      <alignment horizontal="left" vertical="top" wrapText="1"/>
    </xf>
  </cellXfs>
  <cellStyles count="1">
    <cellStyle name="Standaard" xfId="0" builtinId="0"/>
  </cellStyles>
  <dxfs count="0"/>
  <tableStyles count="0" defaultTableStyle="TableStyleMedium2" defaultPivotStyle="PivotStyleLight16"/>
  <colors>
    <mruColors>
      <color rgb="FF464646"/>
      <color rgb="FF00AFDC"/>
      <color rgb="FF00699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Range="Blad2!$A$2:$A$7" sel="6" val="0"/>
</file>

<file path=xl/ctrlProps/ctrlProp2.xml><?xml version="1.0" encoding="utf-8"?>
<formControlPr xmlns="http://schemas.microsoft.com/office/spreadsheetml/2009/9/main" objectType="Drop" dropStyle="combo" dx="16" fmlaLink="Blad2!$E$14" fmlaRange="Blad2!$B$13:$B$16" noThreeD="1" val="0"/>
</file>

<file path=xl/ctrlProps/ctrlProp3.xml><?xml version="1.0" encoding="utf-8"?>
<formControlPr xmlns="http://schemas.microsoft.com/office/spreadsheetml/2009/9/main" objectType="CheckBox" fmlaLink="Blad2!$C$22" lockText="1" noThreeD="1"/>
</file>

<file path=xl/ctrlProps/ctrlProp4.xml><?xml version="1.0" encoding="utf-8"?>
<formControlPr xmlns="http://schemas.microsoft.com/office/spreadsheetml/2009/9/main" objectType="CheckBox" fmlaLink="Blad2!$C$23" lockText="1" noThreeD="1"/>
</file>

<file path=xl/ctrlProps/ctrlProp5.xml><?xml version="1.0" encoding="utf-8"?>
<formControlPr xmlns="http://schemas.microsoft.com/office/spreadsheetml/2009/9/main" objectType="CheckBox" fmlaLink="Blad2!$C$24" lockText="1" noThreeD="1"/>
</file>

<file path=xl/ctrlProps/ctrlProp6.xml><?xml version="1.0" encoding="utf-8"?>
<formControlPr xmlns="http://schemas.microsoft.com/office/spreadsheetml/2009/9/main" objectType="CheckBox" fmlaLink="Blad2!$C$25"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5</xdr:col>
          <xdr:colOff>9525</xdr:colOff>
          <xdr:row>22</xdr:row>
          <xdr:rowOff>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7</xdr:col>
          <xdr:colOff>600075</xdr:colOff>
          <xdr:row>28</xdr:row>
          <xdr:rowOff>9525</xdr:rowOff>
        </xdr:to>
        <xdr:sp macro="" textlink="">
          <xdr:nvSpPr>
            <xdr:cNvPr id="1032" name="Drop Dow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200025</xdr:rowOff>
        </xdr:from>
        <xdr:to>
          <xdr:col>5</xdr:col>
          <xdr:colOff>266700</xdr:colOff>
          <xdr:row>29</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C18 Omix Tips (EUR 5,- /sample)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200025</xdr:rowOff>
        </xdr:from>
        <xdr:to>
          <xdr:col>6</xdr:col>
          <xdr:colOff>180975</xdr:colOff>
          <xdr:row>32</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Detergent removal Column (EUR 10,-/sample)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6</xdr:col>
          <xdr:colOff>9525</xdr:colOff>
          <xdr:row>30</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Trypsin (20 ug/vial) (EUR 20,- each)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200025</xdr:rowOff>
        </xdr:from>
        <xdr:to>
          <xdr:col>6</xdr:col>
          <xdr:colOff>9525</xdr:colOff>
          <xdr:row>31</xdr:row>
          <xdr:rowOff>19050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Lys.C. (10 ug/vial) (EUR 10,- each)</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U62"/>
  <sheetViews>
    <sheetView windowProtection="1" tabSelected="1" view="pageLayout" topLeftCell="A3" zoomScale="85" zoomScaleNormal="70" zoomScalePageLayoutView="85" workbookViewId="0">
      <selection activeCell="L3" sqref="L3:U58"/>
    </sheetView>
  </sheetViews>
  <sheetFormatPr defaultRowHeight="15" x14ac:dyDescent="0.25"/>
  <cols>
    <col min="1" max="2" width="9.140625" style="3"/>
    <col min="3" max="3" width="10.28515625" style="3" customWidth="1"/>
    <col min="4" max="6" width="9.140625" style="3"/>
    <col min="7" max="7" width="11.7109375" style="3" customWidth="1"/>
    <col min="8" max="8" width="10.140625" style="3" customWidth="1"/>
    <col min="9" max="9" width="8.140625" style="3" customWidth="1"/>
    <col min="10" max="10" width="27.42578125" style="3" customWidth="1"/>
    <col min="11" max="16384" width="9.140625" style="3"/>
  </cols>
  <sheetData>
    <row r="1" spans="1:21" ht="15.75" x14ac:dyDescent="0.25">
      <c r="A1" s="61" t="s">
        <v>0</v>
      </c>
      <c r="B1" s="61"/>
      <c r="C1" s="62"/>
      <c r="D1" s="44"/>
      <c r="E1" s="45"/>
      <c r="F1" s="45"/>
      <c r="G1" s="45"/>
      <c r="H1" s="45"/>
      <c r="I1" s="45"/>
      <c r="J1" s="46"/>
      <c r="K1" s="1"/>
      <c r="L1" s="1"/>
      <c r="M1" s="1"/>
      <c r="N1" s="1"/>
      <c r="O1" s="1"/>
      <c r="P1" s="1"/>
      <c r="Q1" s="1"/>
      <c r="R1" s="1"/>
      <c r="S1" s="1"/>
    </row>
    <row r="2" spans="1:21" ht="18.75" x14ac:dyDescent="0.3">
      <c r="A2" s="61" t="s">
        <v>40</v>
      </c>
      <c r="B2" s="61"/>
      <c r="C2" s="62"/>
      <c r="D2" s="47"/>
      <c r="E2" s="48"/>
      <c r="F2" s="48"/>
      <c r="G2" s="48"/>
      <c r="H2" s="48"/>
      <c r="I2" s="48"/>
      <c r="J2" s="49"/>
      <c r="K2" s="1"/>
      <c r="L2" s="2" t="s">
        <v>21</v>
      </c>
      <c r="M2" s="1"/>
      <c r="N2" s="1"/>
      <c r="O2" s="1"/>
      <c r="P2" s="1"/>
      <c r="Q2" s="1"/>
      <c r="R2" s="1"/>
      <c r="S2" s="1"/>
    </row>
    <row r="3" spans="1:21" ht="15.75" x14ac:dyDescent="0.25">
      <c r="A3" s="72" t="s">
        <v>43</v>
      </c>
      <c r="B3" s="72"/>
      <c r="C3" s="73"/>
      <c r="D3" s="47"/>
      <c r="E3" s="48"/>
      <c r="F3" s="48"/>
      <c r="G3" s="48"/>
      <c r="H3" s="48"/>
      <c r="I3" s="48"/>
      <c r="J3" s="49"/>
      <c r="K3" s="1"/>
      <c r="L3" s="31"/>
      <c r="M3" s="32"/>
      <c r="N3" s="32"/>
      <c r="O3" s="32"/>
      <c r="P3" s="32"/>
      <c r="Q3" s="32"/>
      <c r="R3" s="32"/>
      <c r="S3" s="32"/>
      <c r="T3" s="32"/>
      <c r="U3" s="33"/>
    </row>
    <row r="4" spans="1:21" ht="15.75" x14ac:dyDescent="0.25">
      <c r="A4" s="61" t="s">
        <v>1</v>
      </c>
      <c r="B4" s="61"/>
      <c r="C4" s="62"/>
      <c r="D4" s="47"/>
      <c r="E4" s="48"/>
      <c r="F4" s="48"/>
      <c r="G4" s="48"/>
      <c r="H4" s="48"/>
      <c r="I4" s="48"/>
      <c r="J4" s="49"/>
      <c r="K4" s="1"/>
      <c r="L4" s="34"/>
      <c r="M4" s="35"/>
      <c r="N4" s="35"/>
      <c r="O4" s="35"/>
      <c r="P4" s="35"/>
      <c r="Q4" s="35"/>
      <c r="R4" s="35"/>
      <c r="S4" s="35"/>
      <c r="T4" s="35"/>
      <c r="U4" s="36"/>
    </row>
    <row r="5" spans="1:21" ht="15.75" x14ac:dyDescent="0.25">
      <c r="A5" s="61" t="s">
        <v>2</v>
      </c>
      <c r="B5" s="61"/>
      <c r="C5" s="62"/>
      <c r="D5" s="47"/>
      <c r="E5" s="48"/>
      <c r="F5" s="49"/>
      <c r="G5" s="42" t="s">
        <v>3</v>
      </c>
      <c r="H5" s="43"/>
      <c r="I5" s="47"/>
      <c r="J5" s="49"/>
      <c r="K5" s="1"/>
      <c r="L5" s="34"/>
      <c r="M5" s="35"/>
      <c r="N5" s="35"/>
      <c r="O5" s="35"/>
      <c r="P5" s="35"/>
      <c r="Q5" s="35"/>
      <c r="R5" s="35"/>
      <c r="S5" s="35"/>
      <c r="T5" s="35"/>
      <c r="U5" s="36"/>
    </row>
    <row r="6" spans="1:21" x14ac:dyDescent="0.25">
      <c r="A6" s="50" t="s">
        <v>44</v>
      </c>
      <c r="B6" s="50"/>
      <c r="C6" s="51"/>
      <c r="D6" s="52"/>
      <c r="E6" s="53"/>
      <c r="F6" s="53"/>
      <c r="G6" s="53"/>
      <c r="H6" s="53"/>
      <c r="I6" s="53"/>
      <c r="J6" s="54"/>
      <c r="K6" s="1"/>
      <c r="L6" s="34"/>
      <c r="M6" s="35"/>
      <c r="N6" s="35"/>
      <c r="O6" s="35"/>
      <c r="P6" s="35"/>
      <c r="Q6" s="35"/>
      <c r="R6" s="35"/>
      <c r="S6" s="35"/>
      <c r="T6" s="35"/>
      <c r="U6" s="36"/>
    </row>
    <row r="7" spans="1:21" x14ac:dyDescent="0.25">
      <c r="A7" s="50"/>
      <c r="B7" s="50"/>
      <c r="C7" s="51"/>
      <c r="D7" s="55"/>
      <c r="E7" s="56"/>
      <c r="F7" s="56"/>
      <c r="G7" s="56"/>
      <c r="H7" s="56"/>
      <c r="I7" s="56"/>
      <c r="J7" s="57"/>
      <c r="K7" s="1"/>
      <c r="L7" s="34"/>
      <c r="M7" s="35"/>
      <c r="N7" s="35"/>
      <c r="O7" s="35"/>
      <c r="P7" s="35"/>
      <c r="Q7" s="35"/>
      <c r="R7" s="35"/>
      <c r="S7" s="35"/>
      <c r="T7" s="35"/>
      <c r="U7" s="36"/>
    </row>
    <row r="8" spans="1:21" x14ac:dyDescent="0.25">
      <c r="A8" s="50"/>
      <c r="B8" s="50"/>
      <c r="C8" s="51"/>
      <c r="D8" s="58"/>
      <c r="E8" s="59"/>
      <c r="F8" s="59"/>
      <c r="G8" s="59"/>
      <c r="H8" s="59"/>
      <c r="I8" s="59"/>
      <c r="J8" s="60"/>
      <c r="K8" s="1"/>
      <c r="L8" s="34"/>
      <c r="M8" s="35"/>
      <c r="N8" s="35"/>
      <c r="O8" s="35"/>
      <c r="P8" s="35"/>
      <c r="Q8" s="35"/>
      <c r="R8" s="35"/>
      <c r="S8" s="35"/>
      <c r="T8" s="35"/>
      <c r="U8" s="36"/>
    </row>
    <row r="9" spans="1:21" ht="15.75" x14ac:dyDescent="0.25">
      <c r="A9" s="61" t="s">
        <v>4</v>
      </c>
      <c r="B9" s="61"/>
      <c r="C9" s="62"/>
      <c r="D9" s="47" t="s">
        <v>45</v>
      </c>
      <c r="E9" s="48"/>
      <c r="F9" s="48"/>
      <c r="G9" s="48"/>
      <c r="H9" s="48"/>
      <c r="I9" s="48"/>
      <c r="J9" s="49"/>
      <c r="K9" s="1"/>
      <c r="L9" s="34"/>
      <c r="M9" s="35"/>
      <c r="N9" s="35"/>
      <c r="O9" s="35"/>
      <c r="P9" s="35"/>
      <c r="Q9" s="35"/>
      <c r="R9" s="35"/>
      <c r="S9" s="35"/>
      <c r="T9" s="35"/>
      <c r="U9" s="36"/>
    </row>
    <row r="10" spans="1:21" ht="6" customHeight="1" thickBot="1" x14ac:dyDescent="0.3">
      <c r="A10" s="74"/>
      <c r="B10" s="74"/>
      <c r="C10" s="74"/>
      <c r="D10" s="74"/>
      <c r="E10" s="74"/>
      <c r="F10" s="74"/>
      <c r="G10" s="74"/>
      <c r="H10" s="74"/>
      <c r="I10" s="74"/>
      <c r="J10" s="74"/>
      <c r="K10" s="1"/>
      <c r="L10" s="34"/>
      <c r="M10" s="35"/>
      <c r="N10" s="35"/>
      <c r="O10" s="35"/>
      <c r="P10" s="35"/>
      <c r="Q10" s="35"/>
      <c r="R10" s="35"/>
      <c r="S10" s="35"/>
      <c r="T10" s="35"/>
      <c r="U10" s="36"/>
    </row>
    <row r="11" spans="1:21" ht="5.25" customHeight="1" x14ac:dyDescent="0.25">
      <c r="A11" s="6"/>
      <c r="B11" s="6"/>
      <c r="C11" s="6"/>
      <c r="D11" s="6"/>
      <c r="E11" s="6"/>
      <c r="F11" s="6"/>
      <c r="G11" s="6"/>
      <c r="H11" s="6"/>
      <c r="I11" s="6"/>
      <c r="J11" s="6"/>
      <c r="K11" s="1"/>
      <c r="L11" s="34"/>
      <c r="M11" s="35"/>
      <c r="N11" s="35"/>
      <c r="O11" s="35"/>
      <c r="P11" s="35"/>
      <c r="Q11" s="35"/>
      <c r="R11" s="35"/>
      <c r="S11" s="35"/>
      <c r="T11" s="35"/>
      <c r="U11" s="36"/>
    </row>
    <row r="12" spans="1:21" ht="15" customHeight="1" x14ac:dyDescent="0.25">
      <c r="A12" s="50" t="s">
        <v>5</v>
      </c>
      <c r="B12" s="50"/>
      <c r="C12" s="51"/>
      <c r="D12" s="52" t="s">
        <v>46</v>
      </c>
      <c r="E12" s="53"/>
      <c r="F12" s="53"/>
      <c r="G12" s="53"/>
      <c r="H12" s="53"/>
      <c r="I12" s="53"/>
      <c r="J12" s="54"/>
      <c r="K12" s="1"/>
      <c r="L12" s="34"/>
      <c r="M12" s="35"/>
      <c r="N12" s="35"/>
      <c r="O12" s="35"/>
      <c r="P12" s="35"/>
      <c r="Q12" s="35"/>
      <c r="R12" s="35"/>
      <c r="S12" s="35"/>
      <c r="T12" s="35"/>
      <c r="U12" s="36"/>
    </row>
    <row r="13" spans="1:21" ht="15" customHeight="1" x14ac:dyDescent="0.25">
      <c r="A13" s="50"/>
      <c r="B13" s="50"/>
      <c r="C13" s="51"/>
      <c r="D13" s="55"/>
      <c r="E13" s="56"/>
      <c r="F13" s="56"/>
      <c r="G13" s="56"/>
      <c r="H13" s="56"/>
      <c r="I13" s="56"/>
      <c r="J13" s="57"/>
      <c r="L13" s="34"/>
      <c r="M13" s="35"/>
      <c r="N13" s="35"/>
      <c r="O13" s="35"/>
      <c r="P13" s="35"/>
      <c r="Q13" s="35"/>
      <c r="R13" s="35"/>
      <c r="S13" s="35"/>
      <c r="T13" s="35"/>
      <c r="U13" s="36"/>
    </row>
    <row r="14" spans="1:21" ht="15" customHeight="1" x14ac:dyDescent="0.25">
      <c r="A14" s="50"/>
      <c r="B14" s="50"/>
      <c r="C14" s="51"/>
      <c r="D14" s="55"/>
      <c r="E14" s="56"/>
      <c r="F14" s="56"/>
      <c r="G14" s="56"/>
      <c r="H14" s="56"/>
      <c r="I14" s="56"/>
      <c r="J14" s="57"/>
      <c r="L14" s="34"/>
      <c r="M14" s="35"/>
      <c r="N14" s="35"/>
      <c r="O14" s="35"/>
      <c r="P14" s="35"/>
      <c r="Q14" s="35"/>
      <c r="R14" s="35"/>
      <c r="S14" s="35"/>
      <c r="T14" s="35"/>
      <c r="U14" s="36"/>
    </row>
    <row r="15" spans="1:21" ht="15" customHeight="1" x14ac:dyDescent="0.25">
      <c r="A15" s="50"/>
      <c r="B15" s="50"/>
      <c r="C15" s="51"/>
      <c r="D15" s="55"/>
      <c r="E15" s="56"/>
      <c r="F15" s="56"/>
      <c r="G15" s="56"/>
      <c r="H15" s="56"/>
      <c r="I15" s="56"/>
      <c r="J15" s="57"/>
      <c r="L15" s="34"/>
      <c r="M15" s="35"/>
      <c r="N15" s="35"/>
      <c r="O15" s="35"/>
      <c r="P15" s="35"/>
      <c r="Q15" s="35"/>
      <c r="R15" s="35"/>
      <c r="S15" s="35"/>
      <c r="T15" s="35"/>
      <c r="U15" s="36"/>
    </row>
    <row r="16" spans="1:21" ht="15" customHeight="1" x14ac:dyDescent="0.25">
      <c r="A16" s="50"/>
      <c r="B16" s="50"/>
      <c r="C16" s="51"/>
      <c r="D16" s="55"/>
      <c r="E16" s="56"/>
      <c r="F16" s="56"/>
      <c r="G16" s="56"/>
      <c r="H16" s="56"/>
      <c r="I16" s="56"/>
      <c r="J16" s="57"/>
      <c r="L16" s="34"/>
      <c r="M16" s="35"/>
      <c r="N16" s="35"/>
      <c r="O16" s="35"/>
      <c r="P16" s="35"/>
      <c r="Q16" s="35"/>
      <c r="R16" s="35"/>
      <c r="S16" s="35"/>
      <c r="T16" s="35"/>
      <c r="U16" s="36"/>
    </row>
    <row r="17" spans="1:21" ht="15" customHeight="1" x14ac:dyDescent="0.25">
      <c r="A17" s="50"/>
      <c r="B17" s="50"/>
      <c r="C17" s="51"/>
      <c r="D17" s="55"/>
      <c r="E17" s="56"/>
      <c r="F17" s="56"/>
      <c r="G17" s="56"/>
      <c r="H17" s="56"/>
      <c r="I17" s="56"/>
      <c r="J17" s="57"/>
      <c r="L17" s="34"/>
      <c r="M17" s="35"/>
      <c r="N17" s="35"/>
      <c r="O17" s="35"/>
      <c r="P17" s="35"/>
      <c r="Q17" s="35"/>
      <c r="R17" s="35"/>
      <c r="S17" s="35"/>
      <c r="T17" s="35"/>
      <c r="U17" s="36"/>
    </row>
    <row r="18" spans="1:21" ht="15" customHeight="1" x14ac:dyDescent="0.25">
      <c r="A18" s="50"/>
      <c r="B18" s="50"/>
      <c r="C18" s="51"/>
      <c r="D18" s="55"/>
      <c r="E18" s="56"/>
      <c r="F18" s="56"/>
      <c r="G18" s="56"/>
      <c r="H18" s="56"/>
      <c r="I18" s="56"/>
      <c r="J18" s="57"/>
      <c r="K18" s="1"/>
      <c r="L18" s="34"/>
      <c r="M18" s="35"/>
      <c r="N18" s="35"/>
      <c r="O18" s="35"/>
      <c r="P18" s="35"/>
      <c r="Q18" s="35"/>
      <c r="R18" s="35"/>
      <c r="S18" s="35"/>
      <c r="T18" s="35"/>
      <c r="U18" s="36"/>
    </row>
    <row r="19" spans="1:21" ht="15" customHeight="1" x14ac:dyDescent="0.25">
      <c r="A19" s="50"/>
      <c r="B19" s="50"/>
      <c r="C19" s="51"/>
      <c r="D19" s="55"/>
      <c r="E19" s="56"/>
      <c r="F19" s="56"/>
      <c r="G19" s="56"/>
      <c r="H19" s="56"/>
      <c r="I19" s="56"/>
      <c r="J19" s="57"/>
      <c r="K19" s="1"/>
      <c r="L19" s="34"/>
      <c r="M19" s="35"/>
      <c r="N19" s="35"/>
      <c r="O19" s="35"/>
      <c r="P19" s="35"/>
      <c r="Q19" s="35"/>
      <c r="R19" s="35"/>
      <c r="S19" s="35"/>
      <c r="T19" s="35"/>
      <c r="U19" s="36"/>
    </row>
    <row r="20" spans="1:21" ht="15" customHeight="1" x14ac:dyDescent="0.25">
      <c r="A20" s="50"/>
      <c r="B20" s="50"/>
      <c r="C20" s="51"/>
      <c r="D20" s="55"/>
      <c r="E20" s="56"/>
      <c r="F20" s="56"/>
      <c r="G20" s="56"/>
      <c r="H20" s="56"/>
      <c r="I20" s="56"/>
      <c r="J20" s="57"/>
      <c r="K20" s="1"/>
      <c r="L20" s="34"/>
      <c r="M20" s="35"/>
      <c r="N20" s="35"/>
      <c r="O20" s="35"/>
      <c r="P20" s="35"/>
      <c r="Q20" s="35"/>
      <c r="R20" s="35"/>
      <c r="S20" s="35"/>
      <c r="T20" s="35"/>
      <c r="U20" s="36"/>
    </row>
    <row r="21" spans="1:21" ht="15" customHeight="1" x14ac:dyDescent="0.25">
      <c r="A21" s="50"/>
      <c r="B21" s="50"/>
      <c r="C21" s="51"/>
      <c r="D21" s="58"/>
      <c r="E21" s="59"/>
      <c r="F21" s="59"/>
      <c r="G21" s="59"/>
      <c r="H21" s="59"/>
      <c r="I21" s="59"/>
      <c r="J21" s="60"/>
      <c r="K21" s="1"/>
      <c r="L21" s="34"/>
      <c r="M21" s="35"/>
      <c r="N21" s="35"/>
      <c r="O21" s="35"/>
      <c r="P21" s="35"/>
      <c r="Q21" s="35"/>
      <c r="R21" s="35"/>
      <c r="S21" s="35"/>
      <c r="T21" s="35"/>
      <c r="U21" s="36"/>
    </row>
    <row r="22" spans="1:21" ht="15.75" x14ac:dyDescent="0.25">
      <c r="A22" s="61" t="s">
        <v>6</v>
      </c>
      <c r="B22" s="61"/>
      <c r="C22" s="77"/>
      <c r="D22" s="75"/>
      <c r="E22" s="76"/>
      <c r="F22" s="22"/>
      <c r="G22" s="78"/>
      <c r="H22" s="79"/>
      <c r="I22" s="79"/>
      <c r="J22" s="80"/>
      <c r="K22" s="1"/>
      <c r="L22" s="34"/>
      <c r="M22" s="35"/>
      <c r="N22" s="35"/>
      <c r="O22" s="35"/>
      <c r="P22" s="35"/>
      <c r="Q22" s="35"/>
      <c r="R22" s="35"/>
      <c r="S22" s="35"/>
      <c r="T22" s="35"/>
      <c r="U22" s="36"/>
    </row>
    <row r="23" spans="1:21" x14ac:dyDescent="0.25">
      <c r="A23" s="81" t="s">
        <v>13</v>
      </c>
      <c r="B23" s="81"/>
      <c r="C23" s="81"/>
      <c r="D23" s="81"/>
      <c r="E23" s="81"/>
      <c r="F23" s="81"/>
      <c r="G23" s="81"/>
      <c r="H23" s="81"/>
      <c r="I23" s="81"/>
      <c r="J23" s="81"/>
      <c r="K23" s="1"/>
      <c r="L23" s="34"/>
      <c r="M23" s="35"/>
      <c r="N23" s="35"/>
      <c r="O23" s="35"/>
      <c r="P23" s="35"/>
      <c r="Q23" s="35"/>
      <c r="R23" s="35"/>
      <c r="S23" s="35"/>
      <c r="T23" s="35"/>
      <c r="U23" s="36"/>
    </row>
    <row r="24" spans="1:21" ht="5.25" customHeight="1" thickBot="1" x14ac:dyDescent="0.3">
      <c r="A24" s="74"/>
      <c r="B24" s="74"/>
      <c r="C24" s="74"/>
      <c r="D24" s="74"/>
      <c r="E24" s="74"/>
      <c r="F24" s="74"/>
      <c r="G24" s="74"/>
      <c r="H24" s="74"/>
      <c r="I24" s="74"/>
      <c r="J24" s="74"/>
      <c r="K24" s="1"/>
      <c r="L24" s="34"/>
      <c r="M24" s="35"/>
      <c r="N24" s="35"/>
      <c r="O24" s="35"/>
      <c r="P24" s="35"/>
      <c r="Q24" s="35"/>
      <c r="R24" s="35"/>
      <c r="S24" s="35"/>
      <c r="T24" s="35"/>
      <c r="U24" s="36"/>
    </row>
    <row r="25" spans="1:21" ht="4.5" customHeight="1" x14ac:dyDescent="0.25">
      <c r="A25" s="6"/>
      <c r="B25" s="6"/>
      <c r="C25" s="6"/>
      <c r="D25" s="6"/>
      <c r="E25" s="6"/>
      <c r="F25" s="6"/>
      <c r="G25" s="6"/>
      <c r="H25" s="6"/>
      <c r="I25" s="6"/>
      <c r="J25" s="6"/>
      <c r="K25" s="1"/>
      <c r="L25" s="34"/>
      <c r="M25" s="35"/>
      <c r="N25" s="35"/>
      <c r="O25" s="35"/>
      <c r="P25" s="35"/>
      <c r="Q25" s="35"/>
      <c r="R25" s="35"/>
      <c r="S25" s="35"/>
      <c r="T25" s="35"/>
      <c r="U25" s="36"/>
    </row>
    <row r="26" spans="1:21" ht="15.75" x14ac:dyDescent="0.25">
      <c r="A26" s="61" t="s">
        <v>14</v>
      </c>
      <c r="B26" s="61"/>
      <c r="C26" s="61"/>
      <c r="D26" s="78"/>
      <c r="E26" s="79"/>
      <c r="F26" s="80"/>
      <c r="G26" s="6"/>
      <c r="H26" s="6"/>
      <c r="I26" s="6"/>
      <c r="J26" s="21" t="s">
        <v>37</v>
      </c>
      <c r="K26" s="1"/>
      <c r="L26" s="34"/>
      <c r="M26" s="35"/>
      <c r="N26" s="35"/>
      <c r="O26" s="35"/>
      <c r="P26" s="35"/>
      <c r="Q26" s="35"/>
      <c r="R26" s="35"/>
      <c r="S26" s="35"/>
      <c r="T26" s="35"/>
      <c r="U26" s="36"/>
    </row>
    <row r="27" spans="1:21" s="5" customFormat="1" ht="5.25" customHeight="1" x14ac:dyDescent="0.25">
      <c r="A27" s="10"/>
      <c r="B27" s="10"/>
      <c r="C27" s="10"/>
      <c r="D27" s="22"/>
      <c r="E27" s="22"/>
      <c r="F27" s="22"/>
      <c r="G27" s="10"/>
      <c r="H27" s="10"/>
      <c r="I27" s="10"/>
      <c r="J27" s="21"/>
      <c r="K27" s="1"/>
      <c r="L27" s="34"/>
      <c r="M27" s="35"/>
      <c r="N27" s="35"/>
      <c r="O27" s="35"/>
      <c r="P27" s="35"/>
      <c r="Q27" s="35"/>
      <c r="R27" s="35"/>
      <c r="S27" s="35"/>
      <c r="T27" s="35"/>
      <c r="U27" s="36"/>
    </row>
    <row r="28" spans="1:21" ht="15.75" x14ac:dyDescent="0.25">
      <c r="A28" s="61" t="s">
        <v>15</v>
      </c>
      <c r="B28" s="61"/>
      <c r="C28" s="61"/>
      <c r="D28" s="82"/>
      <c r="E28" s="82"/>
      <c r="F28" s="82"/>
      <c r="G28" s="82"/>
      <c r="H28" s="82"/>
      <c r="I28" s="6"/>
      <c r="J28" s="28">
        <f>Blad2!E17*Blad1!D26</f>
        <v>0</v>
      </c>
      <c r="K28" s="1"/>
      <c r="L28" s="34"/>
      <c r="M28" s="35"/>
      <c r="N28" s="35"/>
      <c r="O28" s="35"/>
      <c r="P28" s="35"/>
      <c r="Q28" s="35"/>
      <c r="R28" s="35"/>
      <c r="S28" s="35"/>
      <c r="T28" s="35"/>
      <c r="U28" s="36"/>
    </row>
    <row r="29" spans="1:21" ht="15.75" x14ac:dyDescent="0.25">
      <c r="A29" s="61" t="s">
        <v>31</v>
      </c>
      <c r="B29" s="61"/>
      <c r="C29" s="61"/>
      <c r="D29" s="6"/>
      <c r="E29" s="6"/>
      <c r="F29" s="6"/>
      <c r="G29" s="6"/>
      <c r="H29" s="6"/>
      <c r="I29" s="6"/>
      <c r="K29" s="1"/>
      <c r="L29" s="34"/>
      <c r="M29" s="35"/>
      <c r="N29" s="35"/>
      <c r="O29" s="35"/>
      <c r="P29" s="35"/>
      <c r="Q29" s="35"/>
      <c r="R29" s="35"/>
      <c r="S29" s="35"/>
      <c r="T29" s="35"/>
      <c r="U29" s="36"/>
    </row>
    <row r="30" spans="1:21" ht="15.75" x14ac:dyDescent="0.25">
      <c r="A30" s="102" t="s">
        <v>41</v>
      </c>
      <c r="B30" s="102"/>
      <c r="C30" s="102"/>
      <c r="D30" s="7"/>
      <c r="E30" s="7"/>
      <c r="F30" s="7"/>
      <c r="G30" s="18" t="s">
        <v>35</v>
      </c>
      <c r="H30" s="19">
        <v>0</v>
      </c>
      <c r="I30" s="10"/>
      <c r="J30" s="30" t="str">
        <f>Blad2!H24</f>
        <v/>
      </c>
      <c r="K30" s="1"/>
      <c r="L30" s="34"/>
      <c r="M30" s="35"/>
      <c r="N30" s="35"/>
      <c r="O30" s="35"/>
      <c r="P30" s="35"/>
      <c r="Q30" s="35"/>
      <c r="R30" s="35"/>
      <c r="S30" s="35"/>
      <c r="T30" s="35"/>
      <c r="U30" s="36"/>
    </row>
    <row r="31" spans="1:21" s="5" customFormat="1" ht="15.75" x14ac:dyDescent="0.25">
      <c r="A31" s="102"/>
      <c r="B31" s="102"/>
      <c r="C31" s="102"/>
      <c r="E31" s="7"/>
      <c r="F31" s="7"/>
      <c r="G31" s="18" t="s">
        <v>35</v>
      </c>
      <c r="H31" s="19">
        <v>0</v>
      </c>
      <c r="I31" s="7"/>
      <c r="J31" s="30" t="str">
        <f>Blad2!H25</f>
        <v/>
      </c>
      <c r="K31" s="1"/>
      <c r="L31" s="34"/>
      <c r="M31" s="35"/>
      <c r="N31" s="35"/>
      <c r="O31" s="35"/>
      <c r="P31" s="35"/>
      <c r="Q31" s="35"/>
      <c r="R31" s="35"/>
      <c r="S31" s="35"/>
      <c r="T31" s="35"/>
      <c r="U31" s="36"/>
    </row>
    <row r="32" spans="1:21" s="5" customFormat="1" ht="15.75" x14ac:dyDescent="0.25">
      <c r="A32" s="102"/>
      <c r="B32" s="102"/>
      <c r="C32" s="102"/>
      <c r="D32" s="7"/>
      <c r="E32" s="7"/>
      <c r="F32" s="7"/>
      <c r="G32" s="7"/>
      <c r="H32" s="7"/>
      <c r="I32" s="7"/>
      <c r="J32" s="7"/>
      <c r="K32" s="1"/>
      <c r="L32" s="34"/>
      <c r="M32" s="35"/>
      <c r="N32" s="35"/>
      <c r="O32" s="35"/>
      <c r="P32" s="35"/>
      <c r="Q32" s="35"/>
      <c r="R32" s="35"/>
      <c r="S32" s="35"/>
      <c r="T32" s="35"/>
      <c r="U32" s="36"/>
    </row>
    <row r="33" spans="1:21" s="5" customFormat="1" ht="15.75" x14ac:dyDescent="0.25">
      <c r="A33" s="102"/>
      <c r="B33" s="102"/>
      <c r="C33" s="102"/>
      <c r="D33" s="7"/>
      <c r="E33" s="7"/>
      <c r="F33" s="7"/>
      <c r="G33" s="7"/>
      <c r="H33" s="7"/>
      <c r="I33" s="7"/>
      <c r="J33" s="3" t="s">
        <v>39</v>
      </c>
      <c r="K33" s="1"/>
      <c r="L33" s="34"/>
      <c r="M33" s="35"/>
      <c r="N33" s="35"/>
      <c r="O33" s="35"/>
      <c r="P33" s="35"/>
      <c r="Q33" s="35"/>
      <c r="R33" s="35"/>
      <c r="S33" s="35"/>
      <c r="T33" s="35"/>
      <c r="U33" s="36"/>
    </row>
    <row r="34" spans="1:21" s="5" customFormat="1" ht="15.75" x14ac:dyDescent="0.25">
      <c r="A34" s="102"/>
      <c r="B34" s="102"/>
      <c r="C34" s="102"/>
      <c r="D34" s="7"/>
      <c r="E34" s="7"/>
      <c r="F34" s="7"/>
      <c r="G34" s="7"/>
      <c r="H34" s="7"/>
      <c r="I34" s="7"/>
      <c r="J34" s="28">
        <f>Blad2!E26</f>
        <v>0</v>
      </c>
      <c r="K34" s="1"/>
      <c r="L34" s="34"/>
      <c r="M34" s="35"/>
      <c r="N34" s="35"/>
      <c r="O34" s="35"/>
      <c r="P34" s="35"/>
      <c r="Q34" s="35"/>
      <c r="R34" s="35"/>
      <c r="S34" s="35"/>
      <c r="T34" s="35"/>
      <c r="U34" s="36"/>
    </row>
    <row r="35" spans="1:21" s="5" customFormat="1" ht="15.75" x14ac:dyDescent="0.25">
      <c r="A35" s="102"/>
      <c r="B35" s="102"/>
      <c r="C35" s="102"/>
      <c r="D35" s="7"/>
      <c r="E35" s="7"/>
      <c r="F35" s="7"/>
      <c r="G35" s="7"/>
      <c r="H35" s="7"/>
      <c r="I35" s="7"/>
      <c r="J35" s="7"/>
      <c r="K35" s="1"/>
      <c r="L35" s="34"/>
      <c r="M35" s="35"/>
      <c r="N35" s="35"/>
      <c r="O35" s="35"/>
      <c r="P35" s="35"/>
      <c r="Q35" s="35"/>
      <c r="R35" s="35"/>
      <c r="S35" s="35"/>
      <c r="T35" s="35"/>
      <c r="U35" s="36"/>
    </row>
    <row r="36" spans="1:21" ht="15.75" thickBot="1" x14ac:dyDescent="0.3">
      <c r="A36" s="26"/>
      <c r="B36" s="26"/>
      <c r="C36" s="26"/>
      <c r="D36" s="27"/>
      <c r="E36" s="27"/>
      <c r="F36" s="27"/>
      <c r="G36" s="27"/>
      <c r="H36" s="27"/>
      <c r="I36" s="27"/>
      <c r="J36" s="26"/>
      <c r="K36" s="1"/>
      <c r="L36" s="34"/>
      <c r="M36" s="35"/>
      <c r="N36" s="35"/>
      <c r="O36" s="35"/>
      <c r="P36" s="35"/>
      <c r="Q36" s="35"/>
      <c r="R36" s="35"/>
      <c r="S36" s="35"/>
      <c r="T36" s="35"/>
      <c r="U36" s="36"/>
    </row>
    <row r="37" spans="1:21" ht="27.75" thickTop="1" thickBot="1" x14ac:dyDescent="0.45">
      <c r="A37" s="40" t="s">
        <v>38</v>
      </c>
      <c r="B37" s="40"/>
      <c r="C37" s="40"/>
      <c r="D37" s="20"/>
      <c r="E37" s="20"/>
      <c r="F37" s="20"/>
      <c r="G37" s="20"/>
      <c r="H37" s="20"/>
      <c r="I37" s="20"/>
      <c r="J37" s="29">
        <f>J28+J34</f>
        <v>0</v>
      </c>
      <c r="K37" s="1"/>
      <c r="L37" s="34"/>
      <c r="M37" s="35"/>
      <c r="N37" s="35"/>
      <c r="O37" s="35"/>
      <c r="P37" s="35"/>
      <c r="Q37" s="35"/>
      <c r="R37" s="35"/>
      <c r="S37" s="35"/>
      <c r="T37" s="35"/>
      <c r="U37" s="36"/>
    </row>
    <row r="38" spans="1:21" s="5" customFormat="1" ht="15.75" thickTop="1" x14ac:dyDescent="0.25">
      <c r="A38" s="20"/>
      <c r="B38" s="20"/>
      <c r="C38" s="20"/>
      <c r="D38" s="20"/>
      <c r="E38" s="20"/>
      <c r="F38" s="20"/>
      <c r="G38" s="20"/>
      <c r="H38" s="20"/>
      <c r="I38" s="20"/>
      <c r="J38" s="20"/>
      <c r="K38" s="1"/>
      <c r="L38" s="34"/>
      <c r="M38" s="35"/>
      <c r="N38" s="35"/>
      <c r="O38" s="35"/>
      <c r="P38" s="35"/>
      <c r="Q38" s="35"/>
      <c r="R38" s="35"/>
      <c r="S38" s="35"/>
      <c r="T38" s="35"/>
      <c r="U38" s="36"/>
    </row>
    <row r="39" spans="1:21" s="5" customFormat="1" x14ac:dyDescent="0.25">
      <c r="A39" s="8"/>
      <c r="B39" s="20"/>
      <c r="C39" s="20"/>
      <c r="D39" s="20"/>
      <c r="E39" s="20"/>
      <c r="F39" s="20"/>
      <c r="G39" s="20"/>
      <c r="H39" s="20"/>
      <c r="I39" s="20"/>
      <c r="J39" s="20"/>
      <c r="K39" s="1"/>
      <c r="L39" s="34"/>
      <c r="M39" s="35"/>
      <c r="N39" s="35"/>
      <c r="O39" s="35"/>
      <c r="P39" s="35"/>
      <c r="Q39" s="35"/>
      <c r="R39" s="35"/>
      <c r="S39" s="35"/>
      <c r="T39" s="35"/>
      <c r="U39" s="36"/>
    </row>
    <row r="40" spans="1:21" ht="15.75" thickBot="1" x14ac:dyDescent="0.3">
      <c r="A40" s="23"/>
      <c r="B40" s="24"/>
      <c r="C40" s="24"/>
      <c r="D40" s="24"/>
      <c r="E40" s="24"/>
      <c r="F40" s="24"/>
      <c r="G40" s="24"/>
      <c r="H40" s="24"/>
      <c r="I40" s="24"/>
      <c r="J40" s="24"/>
      <c r="K40" s="1"/>
      <c r="L40" s="34"/>
      <c r="M40" s="35"/>
      <c r="N40" s="35"/>
      <c r="O40" s="35"/>
      <c r="P40" s="35"/>
      <c r="Q40" s="35"/>
      <c r="R40" s="35"/>
      <c r="S40" s="35"/>
      <c r="T40" s="35"/>
      <c r="U40" s="36"/>
    </row>
    <row r="41" spans="1:21" s="5" customFormat="1" ht="15.75" thickTop="1" x14ac:dyDescent="0.25">
      <c r="K41" s="1"/>
      <c r="L41" s="34"/>
      <c r="M41" s="35"/>
      <c r="N41" s="35"/>
      <c r="O41" s="35"/>
      <c r="P41" s="35"/>
      <c r="Q41" s="35"/>
      <c r="R41" s="35"/>
      <c r="S41" s="35"/>
      <c r="T41" s="35"/>
      <c r="U41" s="36"/>
    </row>
    <row r="42" spans="1:21" x14ac:dyDescent="0.25">
      <c r="B42" s="5"/>
      <c r="C42" s="5"/>
      <c r="D42" s="5"/>
      <c r="E42" s="5"/>
      <c r="F42" s="5"/>
      <c r="G42" s="5"/>
      <c r="H42" s="5"/>
      <c r="I42" s="5"/>
      <c r="J42" s="5"/>
      <c r="K42" s="1"/>
      <c r="L42" s="34"/>
      <c r="M42" s="35"/>
      <c r="N42" s="35"/>
      <c r="O42" s="35"/>
      <c r="P42" s="35"/>
      <c r="Q42" s="35"/>
      <c r="R42" s="35"/>
      <c r="S42" s="35"/>
      <c r="T42" s="35"/>
      <c r="U42" s="36"/>
    </row>
    <row r="43" spans="1:21" ht="15" customHeight="1" x14ac:dyDescent="0.25">
      <c r="A43" s="41" t="s">
        <v>47</v>
      </c>
      <c r="B43" s="41"/>
      <c r="C43" s="41"/>
      <c r="D43" s="41"/>
      <c r="E43" s="41"/>
      <c r="F43" s="41"/>
      <c r="G43" s="41"/>
      <c r="H43" s="41"/>
      <c r="I43" s="41"/>
      <c r="J43" s="41"/>
      <c r="K43" s="1"/>
      <c r="L43" s="34"/>
      <c r="M43" s="35"/>
      <c r="N43" s="35"/>
      <c r="O43" s="35"/>
      <c r="P43" s="35"/>
      <c r="Q43" s="35"/>
      <c r="R43" s="35"/>
      <c r="S43" s="35"/>
      <c r="T43" s="35"/>
      <c r="U43" s="36"/>
    </row>
    <row r="44" spans="1:21" x14ac:dyDescent="0.25">
      <c r="A44" s="41"/>
      <c r="B44" s="41"/>
      <c r="C44" s="41"/>
      <c r="D44" s="41"/>
      <c r="E44" s="41"/>
      <c r="F44" s="41"/>
      <c r="G44" s="41"/>
      <c r="H44" s="41"/>
      <c r="I44" s="41"/>
      <c r="J44" s="41"/>
      <c r="K44" s="1"/>
      <c r="L44" s="34"/>
      <c r="M44" s="35"/>
      <c r="N44" s="35"/>
      <c r="O44" s="35"/>
      <c r="P44" s="35"/>
      <c r="Q44" s="35"/>
      <c r="R44" s="35"/>
      <c r="S44" s="35"/>
      <c r="T44" s="35"/>
      <c r="U44" s="36"/>
    </row>
    <row r="45" spans="1:21" x14ac:dyDescent="0.25">
      <c r="A45" s="41"/>
      <c r="B45" s="41"/>
      <c r="C45" s="41"/>
      <c r="D45" s="41"/>
      <c r="E45" s="41"/>
      <c r="F45" s="41"/>
      <c r="G45" s="41"/>
      <c r="H45" s="41"/>
      <c r="I45" s="41"/>
      <c r="J45" s="41"/>
      <c r="K45" s="1"/>
      <c r="L45" s="34"/>
      <c r="M45" s="35"/>
      <c r="N45" s="35"/>
      <c r="O45" s="35"/>
      <c r="P45" s="35"/>
      <c r="Q45" s="35"/>
      <c r="R45" s="35"/>
      <c r="S45" s="35"/>
      <c r="T45" s="35"/>
      <c r="U45" s="36"/>
    </row>
    <row r="46" spans="1:21" x14ac:dyDescent="0.25">
      <c r="A46" s="41"/>
      <c r="B46" s="41"/>
      <c r="C46" s="41"/>
      <c r="D46" s="41"/>
      <c r="E46" s="41"/>
      <c r="F46" s="41"/>
      <c r="G46" s="41"/>
      <c r="H46" s="41"/>
      <c r="I46" s="41"/>
      <c r="J46" s="41"/>
      <c r="K46" s="1"/>
      <c r="L46" s="34"/>
      <c r="M46" s="35"/>
      <c r="N46" s="35"/>
      <c r="O46" s="35"/>
      <c r="P46" s="35"/>
      <c r="Q46" s="35"/>
      <c r="R46" s="35"/>
      <c r="S46" s="35"/>
      <c r="T46" s="35"/>
      <c r="U46" s="36"/>
    </row>
    <row r="47" spans="1:21" x14ac:dyDescent="0.25">
      <c r="A47" s="41"/>
      <c r="B47" s="41"/>
      <c r="C47" s="41"/>
      <c r="D47" s="41"/>
      <c r="E47" s="41"/>
      <c r="F47" s="41"/>
      <c r="G47" s="41"/>
      <c r="H47" s="41"/>
      <c r="I47" s="41"/>
      <c r="J47" s="41"/>
      <c r="K47" s="1"/>
      <c r="L47" s="34"/>
      <c r="M47" s="35"/>
      <c r="N47" s="35"/>
      <c r="O47" s="35"/>
      <c r="P47" s="35"/>
      <c r="Q47" s="35"/>
      <c r="R47" s="35"/>
      <c r="S47" s="35"/>
      <c r="T47" s="35"/>
      <c r="U47" s="36"/>
    </row>
    <row r="48" spans="1:21" x14ac:dyDescent="0.25">
      <c r="A48" s="41"/>
      <c r="B48" s="41"/>
      <c r="C48" s="41"/>
      <c r="D48" s="41"/>
      <c r="E48" s="41"/>
      <c r="F48" s="41"/>
      <c r="G48" s="41"/>
      <c r="H48" s="41"/>
      <c r="I48" s="41"/>
      <c r="J48" s="41"/>
      <c r="K48" s="1"/>
      <c r="L48" s="34"/>
      <c r="M48" s="35"/>
      <c r="N48" s="35"/>
      <c r="O48" s="35"/>
      <c r="P48" s="35"/>
      <c r="Q48" s="35"/>
      <c r="R48" s="35"/>
      <c r="S48" s="35"/>
      <c r="T48" s="35"/>
      <c r="U48" s="36"/>
    </row>
    <row r="49" spans="1:21" x14ac:dyDescent="0.25">
      <c r="A49" s="41"/>
      <c r="B49" s="41"/>
      <c r="C49" s="41"/>
      <c r="D49" s="41"/>
      <c r="E49" s="41"/>
      <c r="F49" s="41"/>
      <c r="G49" s="41"/>
      <c r="H49" s="41"/>
      <c r="I49" s="41"/>
      <c r="J49" s="41"/>
      <c r="K49" s="1"/>
      <c r="L49" s="34"/>
      <c r="M49" s="35"/>
      <c r="N49" s="35"/>
      <c r="O49" s="35"/>
      <c r="P49" s="35"/>
      <c r="Q49" s="35"/>
      <c r="R49" s="35"/>
      <c r="S49" s="35"/>
      <c r="T49" s="35"/>
      <c r="U49" s="36"/>
    </row>
    <row r="50" spans="1:21" x14ac:dyDescent="0.25">
      <c r="A50" s="41"/>
      <c r="B50" s="41"/>
      <c r="C50" s="41"/>
      <c r="D50" s="41"/>
      <c r="E50" s="41"/>
      <c r="F50" s="41"/>
      <c r="G50" s="41"/>
      <c r="H50" s="41"/>
      <c r="I50" s="41"/>
      <c r="J50" s="41"/>
      <c r="K50" s="1"/>
      <c r="L50" s="34"/>
      <c r="M50" s="35"/>
      <c r="N50" s="35"/>
      <c r="O50" s="35"/>
      <c r="P50" s="35"/>
      <c r="Q50" s="35"/>
      <c r="R50" s="35"/>
      <c r="S50" s="35"/>
      <c r="T50" s="35"/>
      <c r="U50" s="36"/>
    </row>
    <row r="51" spans="1:21" x14ac:dyDescent="0.25">
      <c r="B51" s="4"/>
      <c r="C51" s="4"/>
      <c r="D51" s="4"/>
      <c r="E51" s="4"/>
      <c r="F51" s="4"/>
      <c r="G51" s="4"/>
      <c r="L51" s="34"/>
      <c r="M51" s="35"/>
      <c r="N51" s="35"/>
      <c r="O51" s="35"/>
      <c r="P51" s="35"/>
      <c r="Q51" s="35"/>
      <c r="R51" s="35"/>
      <c r="S51" s="35"/>
      <c r="T51" s="35"/>
      <c r="U51" s="36"/>
    </row>
    <row r="52" spans="1:21" s="5" customFormat="1" x14ac:dyDescent="0.25">
      <c r="A52" s="8"/>
      <c r="H52" s="101" t="s">
        <v>22</v>
      </c>
      <c r="I52" s="101"/>
      <c r="J52" s="101"/>
      <c r="L52" s="34"/>
      <c r="M52" s="35"/>
      <c r="N52" s="35"/>
      <c r="O52" s="35"/>
      <c r="P52" s="35"/>
      <c r="Q52" s="35"/>
      <c r="R52" s="35"/>
      <c r="S52" s="35"/>
      <c r="T52" s="35"/>
      <c r="U52" s="36"/>
    </row>
    <row r="53" spans="1:21" x14ac:dyDescent="0.25">
      <c r="A53" s="4"/>
      <c r="B53" s="4"/>
      <c r="C53" s="4"/>
      <c r="D53" s="4"/>
      <c r="E53" s="9"/>
      <c r="F53" s="9"/>
      <c r="G53" s="9"/>
      <c r="H53" s="92"/>
      <c r="I53" s="93"/>
      <c r="J53" s="94"/>
      <c r="L53" s="34"/>
      <c r="M53" s="35"/>
      <c r="N53" s="35"/>
      <c r="O53" s="35"/>
      <c r="P53" s="35"/>
      <c r="Q53" s="35"/>
      <c r="R53" s="35"/>
      <c r="S53" s="35"/>
      <c r="T53" s="35"/>
      <c r="U53" s="36"/>
    </row>
    <row r="54" spans="1:21" ht="15" customHeight="1" x14ac:dyDescent="0.25">
      <c r="A54" s="4"/>
      <c r="B54" s="63" t="s">
        <v>48</v>
      </c>
      <c r="C54" s="64"/>
      <c r="D54" s="64"/>
      <c r="E54" s="64"/>
      <c r="F54" s="65"/>
      <c r="H54" s="95"/>
      <c r="I54" s="96"/>
      <c r="J54" s="97"/>
      <c r="L54" s="34"/>
      <c r="M54" s="35"/>
      <c r="N54" s="35"/>
      <c r="O54" s="35"/>
      <c r="P54" s="35"/>
      <c r="Q54" s="35"/>
      <c r="R54" s="35"/>
      <c r="S54" s="35"/>
      <c r="T54" s="35"/>
      <c r="U54" s="36"/>
    </row>
    <row r="55" spans="1:21" x14ac:dyDescent="0.25">
      <c r="A55" s="4"/>
      <c r="B55" s="66"/>
      <c r="C55" s="67"/>
      <c r="D55" s="67"/>
      <c r="E55" s="67"/>
      <c r="F55" s="68"/>
      <c r="G55" s="4"/>
      <c r="H55" s="98"/>
      <c r="I55" s="99"/>
      <c r="J55" s="100"/>
      <c r="L55" s="34"/>
      <c r="M55" s="35"/>
      <c r="N55" s="35"/>
      <c r="O55" s="35"/>
      <c r="P55" s="35"/>
      <c r="Q55" s="35"/>
      <c r="R55" s="35"/>
      <c r="S55" s="35"/>
      <c r="T55" s="35"/>
      <c r="U55" s="36"/>
    </row>
    <row r="56" spans="1:21" x14ac:dyDescent="0.25">
      <c r="B56" s="66"/>
      <c r="C56" s="67"/>
      <c r="D56" s="67"/>
      <c r="E56" s="67"/>
      <c r="F56" s="68"/>
      <c r="G56" s="4"/>
      <c r="L56" s="34"/>
      <c r="M56" s="35"/>
      <c r="N56" s="35"/>
      <c r="O56" s="35"/>
      <c r="P56" s="35"/>
      <c r="Q56" s="35"/>
      <c r="R56" s="35"/>
      <c r="S56" s="35"/>
      <c r="T56" s="35"/>
      <c r="U56" s="36"/>
    </row>
    <row r="57" spans="1:21" x14ac:dyDescent="0.25">
      <c r="A57" s="4"/>
      <c r="B57" s="66"/>
      <c r="C57" s="67"/>
      <c r="D57" s="67"/>
      <c r="E57" s="67"/>
      <c r="F57" s="68"/>
      <c r="G57" s="4"/>
      <c r="H57" s="9" t="s">
        <v>23</v>
      </c>
      <c r="L57" s="34"/>
      <c r="M57" s="35"/>
      <c r="N57" s="35"/>
      <c r="O57" s="35"/>
      <c r="P57" s="35"/>
      <c r="Q57" s="35"/>
      <c r="R57" s="35"/>
      <c r="S57" s="35"/>
      <c r="T57" s="35"/>
      <c r="U57" s="36"/>
    </row>
    <row r="58" spans="1:21" x14ac:dyDescent="0.25">
      <c r="A58" s="4"/>
      <c r="B58" s="66"/>
      <c r="C58" s="67"/>
      <c r="D58" s="67"/>
      <c r="E58" s="67"/>
      <c r="F58" s="68"/>
      <c r="G58" s="25"/>
      <c r="H58" s="83"/>
      <c r="I58" s="84"/>
      <c r="J58" s="85"/>
      <c r="L58" s="37"/>
      <c r="M58" s="38"/>
      <c r="N58" s="38"/>
      <c r="O58" s="38"/>
      <c r="P58" s="38"/>
      <c r="Q58" s="38"/>
      <c r="R58" s="38"/>
      <c r="S58" s="38"/>
      <c r="T58" s="38"/>
      <c r="U58" s="39"/>
    </row>
    <row r="59" spans="1:21" ht="15" customHeight="1" x14ac:dyDescent="0.25">
      <c r="A59" s="4"/>
      <c r="B59" s="66"/>
      <c r="C59" s="67"/>
      <c r="D59" s="67"/>
      <c r="E59" s="67"/>
      <c r="F59" s="68"/>
      <c r="G59" s="4"/>
      <c r="H59" s="86"/>
      <c r="I59" s="87"/>
      <c r="J59" s="88"/>
    </row>
    <row r="60" spans="1:21" x14ac:dyDescent="0.25">
      <c r="A60" s="4"/>
      <c r="B60" s="66"/>
      <c r="C60" s="67"/>
      <c r="D60" s="67"/>
      <c r="E60" s="67"/>
      <c r="F60" s="68"/>
      <c r="G60" s="4"/>
      <c r="H60" s="86"/>
      <c r="I60" s="87"/>
      <c r="J60" s="88"/>
    </row>
    <row r="61" spans="1:21" x14ac:dyDescent="0.25">
      <c r="A61" s="4"/>
      <c r="B61" s="69"/>
      <c r="C61" s="70"/>
      <c r="D61" s="70"/>
      <c r="E61" s="70"/>
      <c r="F61" s="71"/>
      <c r="G61" s="4"/>
      <c r="H61" s="86"/>
      <c r="I61" s="87"/>
      <c r="J61" s="88"/>
    </row>
    <row r="62" spans="1:21" x14ac:dyDescent="0.25">
      <c r="A62" s="4"/>
      <c r="B62" s="4"/>
      <c r="C62" s="4"/>
      <c r="D62" s="4"/>
      <c r="E62" s="4"/>
      <c r="F62" s="4"/>
      <c r="G62" s="4"/>
      <c r="H62" s="89"/>
      <c r="I62" s="90"/>
      <c r="J62" s="91"/>
    </row>
  </sheetData>
  <sheetProtection password="CCB8" sheet="1" objects="1" scenarios="1" selectLockedCells="1"/>
  <dataConsolidate/>
  <mergeCells count="37">
    <mergeCell ref="H58:J62"/>
    <mergeCell ref="A29:C29"/>
    <mergeCell ref="H53:J55"/>
    <mergeCell ref="H52:J52"/>
    <mergeCell ref="A30:C35"/>
    <mergeCell ref="A23:J23"/>
    <mergeCell ref="A24:J24"/>
    <mergeCell ref="A26:C26"/>
    <mergeCell ref="A28:C28"/>
    <mergeCell ref="D26:F26"/>
    <mergeCell ref="D28:H28"/>
    <mergeCell ref="D22:E22"/>
    <mergeCell ref="D12:J21"/>
    <mergeCell ref="A12:C21"/>
    <mergeCell ref="A22:C22"/>
    <mergeCell ref="G22:J22"/>
    <mergeCell ref="A2:C2"/>
    <mergeCell ref="A3:C3"/>
    <mergeCell ref="A4:C4"/>
    <mergeCell ref="A5:C5"/>
    <mergeCell ref="A10:J10"/>
    <mergeCell ref="L3:U58"/>
    <mergeCell ref="A37:C37"/>
    <mergeCell ref="A43:J50"/>
    <mergeCell ref="G5:H5"/>
    <mergeCell ref="D1:J1"/>
    <mergeCell ref="D2:J2"/>
    <mergeCell ref="D3:J3"/>
    <mergeCell ref="D4:J4"/>
    <mergeCell ref="I5:J5"/>
    <mergeCell ref="D5:F5"/>
    <mergeCell ref="A6:C8"/>
    <mergeCell ref="D6:J8"/>
    <mergeCell ref="D9:J9"/>
    <mergeCell ref="A9:C9"/>
    <mergeCell ref="B54:F61"/>
    <mergeCell ref="A1:C1"/>
  </mergeCells>
  <pageMargins left="0.70866141732283472" right="0.70866141732283472" top="1.4173228346456694" bottom="0.74803149606299213" header="0.51181102362204722" footer="0.31496062992125984"/>
  <pageSetup paperSize="9" scale="76" fitToWidth="2" fitToHeight="0" orientation="portrait" r:id="rId1"/>
  <headerFooter>
    <oddHeader>&amp;L&amp;"-,Vet"&amp;16&amp;K006991R&amp;"-,Standaard"adboud&amp;"-,Vet"
P&amp;"-,Standaard"roteomics&amp;"-,Vet"
C&amp;"-,Standaard"enter&amp;C&amp;"-,Vet"&amp;16&amp;U&amp;K00AFDCRADBOUD UMC&amp;"-,Standaard"&amp;U&amp;K00B0F0
&amp;K006991Sample Submission Form
External
PTXxxx&amp;R&amp;G</oddHeader>
    <oddFooter>&amp;L&amp;8Radboud Proteomics Center
&amp;P/&amp;N&amp;C&amp;F&amp;R&amp;8proteomics@radboudumc.nl
+31 24 361 6397</oddFooter>
  </headerFooter>
  <ignoredErrors>
    <ignoredError sqref="D32:D34"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Drop Down 7">
              <controlPr defaultSize="0" autoLine="0" autoPict="0">
                <anchor moveWithCells="1">
                  <from>
                    <xdr:col>3</xdr:col>
                    <xdr:colOff>9525</xdr:colOff>
                    <xdr:row>21</xdr:row>
                    <xdr:rowOff>9525</xdr:rowOff>
                  </from>
                  <to>
                    <xdr:col>5</xdr:col>
                    <xdr:colOff>19050</xdr:colOff>
                    <xdr:row>22</xdr:row>
                    <xdr:rowOff>9525</xdr:rowOff>
                  </to>
                </anchor>
              </controlPr>
            </control>
          </mc:Choice>
        </mc:AlternateContent>
        <mc:AlternateContent xmlns:mc="http://schemas.openxmlformats.org/markup-compatibility/2006">
          <mc:Choice Requires="x14">
            <control shapeId="1032" r:id="rId6" name="Drop Down 8">
              <controlPr defaultSize="0" autoLine="0" autoPict="0">
                <anchor moveWithCells="1">
                  <from>
                    <xdr:col>3</xdr:col>
                    <xdr:colOff>0</xdr:colOff>
                    <xdr:row>27</xdr:row>
                    <xdr:rowOff>19050</xdr:rowOff>
                  </from>
                  <to>
                    <xdr:col>7</xdr:col>
                    <xdr:colOff>619125</xdr:colOff>
                    <xdr:row>28</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ltText="C18 Omix Tips">
                <anchor moveWithCells="1">
                  <from>
                    <xdr:col>3</xdr:col>
                    <xdr:colOff>0</xdr:colOff>
                    <xdr:row>28</xdr:row>
                    <xdr:rowOff>9525</xdr:rowOff>
                  </from>
                  <to>
                    <xdr:col>5</xdr:col>
                    <xdr:colOff>276225</xdr:colOff>
                    <xdr:row>29</xdr:row>
                    <xdr:rowOff>57150</xdr:rowOff>
                  </to>
                </anchor>
              </controlPr>
            </control>
          </mc:Choice>
        </mc:AlternateContent>
        <mc:AlternateContent xmlns:mc="http://schemas.openxmlformats.org/markup-compatibility/2006">
          <mc:Choice Requires="x14">
            <control shapeId="1035" r:id="rId8" name="Check Box 11">
              <controlPr defaultSize="0" autoFill="0" autoLine="0" autoPict="0" altText="C18 Omix Tips">
                <anchor moveWithCells="1">
                  <from>
                    <xdr:col>3</xdr:col>
                    <xdr:colOff>9525</xdr:colOff>
                    <xdr:row>31</xdr:row>
                    <xdr:rowOff>19050</xdr:rowOff>
                  </from>
                  <to>
                    <xdr:col>6</xdr:col>
                    <xdr:colOff>200025</xdr:colOff>
                    <xdr:row>32</xdr:row>
                    <xdr:rowOff>47625</xdr:rowOff>
                  </to>
                </anchor>
              </controlPr>
            </control>
          </mc:Choice>
        </mc:AlternateContent>
        <mc:AlternateContent xmlns:mc="http://schemas.openxmlformats.org/markup-compatibility/2006">
          <mc:Choice Requires="x14">
            <control shapeId="1037" r:id="rId9" name="Check Box 13">
              <controlPr locked="0" defaultSize="0" autoFill="0" autoLine="0" autoPict="0" altText="C18 Omix Tips">
                <anchor moveWithCells="1">
                  <from>
                    <xdr:col>3</xdr:col>
                    <xdr:colOff>0</xdr:colOff>
                    <xdr:row>29</xdr:row>
                    <xdr:rowOff>19050</xdr:rowOff>
                  </from>
                  <to>
                    <xdr:col>6</xdr:col>
                    <xdr:colOff>28575</xdr:colOff>
                    <xdr:row>30</xdr:row>
                    <xdr:rowOff>38100</xdr:rowOff>
                  </to>
                </anchor>
              </controlPr>
            </control>
          </mc:Choice>
        </mc:AlternateContent>
        <mc:AlternateContent xmlns:mc="http://schemas.openxmlformats.org/markup-compatibility/2006">
          <mc:Choice Requires="x14">
            <control shapeId="1038" r:id="rId10" name="Check Box 14">
              <controlPr locked="0" defaultSize="0" autoFill="0" autoLine="0" autoPict="0" altText="C18 Omix Tips">
                <anchor moveWithCells="1">
                  <from>
                    <xdr:col>3</xdr:col>
                    <xdr:colOff>0</xdr:colOff>
                    <xdr:row>30</xdr:row>
                    <xdr:rowOff>19050</xdr:rowOff>
                  </from>
                  <to>
                    <xdr:col>6</xdr:col>
                    <xdr:colOff>28575</xdr:colOff>
                    <xdr:row>31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H26"/>
  <sheetViews>
    <sheetView windowProtection="1" workbookViewId="0">
      <selection activeCell="C17" sqref="C17"/>
    </sheetView>
  </sheetViews>
  <sheetFormatPr defaultRowHeight="15" x14ac:dyDescent="0.25"/>
  <cols>
    <col min="1" max="1" width="9.28515625" style="15" bestFit="1" customWidth="1"/>
    <col min="2" max="2" width="40.140625" style="15" bestFit="1" customWidth="1"/>
    <col min="3" max="3" width="9.42578125" style="15" bestFit="1" customWidth="1"/>
    <col min="4" max="4" width="9.140625" style="15"/>
    <col min="5" max="5" width="9.28515625" style="15" bestFit="1" customWidth="1"/>
    <col min="6" max="6" width="9.140625" style="15"/>
    <col min="7" max="7" width="15.7109375" style="15" bestFit="1" customWidth="1"/>
    <col min="8" max="16384" width="9.140625" style="15"/>
  </cols>
  <sheetData>
    <row r="1" spans="1:8" x14ac:dyDescent="0.25">
      <c r="A1" s="11" t="s">
        <v>16</v>
      </c>
      <c r="B1" s="12"/>
      <c r="C1" s="12"/>
      <c r="D1" s="13"/>
      <c r="E1" s="12"/>
      <c r="F1" s="12"/>
      <c r="G1" s="12"/>
      <c r="H1" s="14"/>
    </row>
    <row r="2" spans="1:8" x14ac:dyDescent="0.25">
      <c r="A2" s="14" t="s">
        <v>11</v>
      </c>
      <c r="B2" s="12"/>
      <c r="C2" s="12"/>
      <c r="D2" s="12"/>
      <c r="E2" s="12"/>
      <c r="F2" s="12"/>
      <c r="G2" s="12"/>
      <c r="H2" s="14"/>
    </row>
    <row r="3" spans="1:8" x14ac:dyDescent="0.25">
      <c r="A3" s="14" t="s">
        <v>7</v>
      </c>
      <c r="B3" s="12"/>
      <c r="C3" s="12"/>
      <c r="D3" s="12"/>
      <c r="E3" s="12"/>
      <c r="F3" s="12"/>
      <c r="G3" s="12"/>
      <c r="H3" s="14"/>
    </row>
    <row r="4" spans="1:8" x14ac:dyDescent="0.25">
      <c r="A4" s="14" t="s">
        <v>8</v>
      </c>
      <c r="B4" s="12"/>
      <c r="C4" s="12"/>
      <c r="D4" s="12"/>
      <c r="E4" s="12"/>
      <c r="F4" s="12"/>
      <c r="G4" s="12"/>
      <c r="H4" s="14"/>
    </row>
    <row r="5" spans="1:8" x14ac:dyDescent="0.25">
      <c r="A5" s="14" t="s">
        <v>9</v>
      </c>
      <c r="B5" s="12"/>
      <c r="C5" s="12"/>
      <c r="D5" s="12"/>
      <c r="E5" s="12"/>
      <c r="F5" s="12"/>
      <c r="G5" s="12"/>
      <c r="H5" s="14"/>
    </row>
    <row r="6" spans="1:8" x14ac:dyDescent="0.25">
      <c r="A6" s="14" t="s">
        <v>10</v>
      </c>
      <c r="B6" s="12"/>
      <c r="C6" s="12"/>
      <c r="D6" s="12"/>
      <c r="E6" s="12"/>
      <c r="F6" s="12"/>
      <c r="G6" s="12"/>
      <c r="H6" s="14"/>
    </row>
    <row r="7" spans="1:8" x14ac:dyDescent="0.25">
      <c r="A7" s="14" t="s">
        <v>12</v>
      </c>
      <c r="B7" s="12"/>
      <c r="C7" s="12"/>
      <c r="D7" s="12"/>
      <c r="E7" s="12"/>
      <c r="F7" s="12"/>
      <c r="G7" s="12"/>
      <c r="H7" s="14"/>
    </row>
    <row r="8" spans="1:8" x14ac:dyDescent="0.25">
      <c r="A8" s="12"/>
      <c r="B8" s="12"/>
      <c r="C8" s="12"/>
      <c r="D8" s="12"/>
      <c r="E8" s="12"/>
      <c r="F8" s="12"/>
      <c r="G8" s="12"/>
      <c r="H8" s="14"/>
    </row>
    <row r="9" spans="1:8" x14ac:dyDescent="0.25">
      <c r="A9" s="12"/>
      <c r="B9" s="12"/>
      <c r="C9" s="12"/>
      <c r="D9" s="12"/>
      <c r="E9" s="12"/>
      <c r="F9" s="12"/>
      <c r="G9" s="12"/>
      <c r="H9" s="14"/>
    </row>
    <row r="10" spans="1:8" x14ac:dyDescent="0.25">
      <c r="A10" s="12"/>
      <c r="B10" s="12"/>
      <c r="C10" s="12"/>
      <c r="D10" s="12"/>
      <c r="E10" s="12"/>
      <c r="F10" s="12"/>
      <c r="G10" s="12"/>
      <c r="H10" s="14"/>
    </row>
    <row r="11" spans="1:8" x14ac:dyDescent="0.25">
      <c r="A11" s="13"/>
      <c r="B11" s="12"/>
      <c r="C11" s="12"/>
      <c r="D11" s="12"/>
      <c r="E11" s="12"/>
      <c r="F11" s="12"/>
      <c r="G11" s="12"/>
      <c r="H11" s="14"/>
    </row>
    <row r="12" spans="1:8" x14ac:dyDescent="0.25">
      <c r="A12" s="12" t="s">
        <v>19</v>
      </c>
      <c r="B12" s="13" t="s">
        <v>15</v>
      </c>
      <c r="C12" s="13" t="s">
        <v>17</v>
      </c>
      <c r="D12" s="12"/>
      <c r="E12" s="13" t="s">
        <v>18</v>
      </c>
      <c r="F12" s="12"/>
      <c r="G12" s="12"/>
      <c r="H12" s="14"/>
    </row>
    <row r="13" spans="1:8" x14ac:dyDescent="0.25">
      <c r="A13" s="12">
        <v>1</v>
      </c>
      <c r="B13" s="14" t="s">
        <v>32</v>
      </c>
    </row>
    <row r="14" spans="1:8" x14ac:dyDescent="0.25">
      <c r="A14" s="12">
        <v>2</v>
      </c>
      <c r="B14" s="14" t="s">
        <v>24</v>
      </c>
      <c r="C14" s="14">
        <v>200</v>
      </c>
      <c r="D14" s="12"/>
      <c r="E14" s="16">
        <v>1</v>
      </c>
      <c r="F14" s="12"/>
      <c r="G14" s="12"/>
      <c r="H14" s="14"/>
    </row>
    <row r="15" spans="1:8" x14ac:dyDescent="0.25">
      <c r="A15" s="12">
        <v>3</v>
      </c>
      <c r="B15" s="14" t="s">
        <v>25</v>
      </c>
      <c r="C15" s="14">
        <v>200</v>
      </c>
      <c r="D15" s="12"/>
      <c r="E15" s="12"/>
      <c r="F15" s="12"/>
      <c r="G15" s="12"/>
      <c r="H15" s="14"/>
    </row>
    <row r="16" spans="1:8" x14ac:dyDescent="0.25">
      <c r="A16" s="12">
        <v>4</v>
      </c>
      <c r="B16" s="14" t="s">
        <v>26</v>
      </c>
      <c r="C16" s="14">
        <v>350</v>
      </c>
      <c r="D16" s="12"/>
      <c r="E16" s="11" t="s">
        <v>20</v>
      </c>
      <c r="F16" s="12"/>
      <c r="G16" s="12"/>
      <c r="H16" s="14"/>
    </row>
    <row r="17" spans="1:8" x14ac:dyDescent="0.25">
      <c r="A17" s="12"/>
      <c r="B17" s="14"/>
      <c r="C17" s="12"/>
      <c r="D17" s="12"/>
      <c r="E17" s="14">
        <f>IF(E14=1,0,IF(E14=2,C14,IF(E14=3,C15,IF(E14=4,C16,))))</f>
        <v>0</v>
      </c>
      <c r="F17" s="12"/>
      <c r="G17" s="12"/>
      <c r="H17" s="14"/>
    </row>
    <row r="18" spans="1:8" x14ac:dyDescent="0.25">
      <c r="A18" s="12"/>
      <c r="B18" s="12"/>
      <c r="C18" s="12"/>
      <c r="D18" s="12"/>
      <c r="E18" s="12"/>
      <c r="F18" s="12"/>
      <c r="G18" s="12"/>
      <c r="H18" s="14"/>
    </row>
    <row r="19" spans="1:8" x14ac:dyDescent="0.25">
      <c r="A19" s="14"/>
      <c r="B19" s="14"/>
      <c r="C19" s="14"/>
      <c r="D19" s="14"/>
      <c r="E19" s="14"/>
      <c r="F19" s="14"/>
      <c r="G19" s="14"/>
      <c r="H19" s="14"/>
    </row>
    <row r="21" spans="1:8" x14ac:dyDescent="0.25">
      <c r="C21" s="17" t="s">
        <v>33</v>
      </c>
      <c r="E21" s="17" t="s">
        <v>29</v>
      </c>
    </row>
    <row r="22" spans="1:8" x14ac:dyDescent="0.25">
      <c r="A22" s="15" t="s">
        <v>27</v>
      </c>
      <c r="C22" s="14" t="b">
        <v>0</v>
      </c>
      <c r="E22" s="14">
        <f>IF(C22=TRUE,Blad1!D26*5,0)</f>
        <v>0</v>
      </c>
    </row>
    <row r="23" spans="1:8" x14ac:dyDescent="0.25">
      <c r="A23" s="15" t="s">
        <v>28</v>
      </c>
      <c r="C23" s="14" t="b">
        <v>0</v>
      </c>
      <c r="E23" s="14">
        <f>IF(C23=TRUE,Blad1!D26*10,0)</f>
        <v>0</v>
      </c>
    </row>
    <row r="24" spans="1:8" x14ac:dyDescent="0.25">
      <c r="A24" s="15" t="s">
        <v>34</v>
      </c>
      <c r="C24" s="14" t="b">
        <v>0</v>
      </c>
      <c r="E24" s="14">
        <f>IF(C24=TRUE,Blad1!H30*20,0)</f>
        <v>0</v>
      </c>
      <c r="G24" s="17" t="s">
        <v>36</v>
      </c>
      <c r="H24" s="14" t="str">
        <f>IF(Blad2!C24=TRUE,IF(Blad1!H30=0,"Specify amount of vials!",""),"")</f>
        <v/>
      </c>
    </row>
    <row r="25" spans="1:8" x14ac:dyDescent="0.25">
      <c r="A25" s="15" t="s">
        <v>42</v>
      </c>
      <c r="C25" s="14" t="b">
        <v>0</v>
      </c>
      <c r="E25" s="14">
        <f>IF(C25=TRUE,Blad1!H31*10,0)</f>
        <v>0</v>
      </c>
      <c r="H25" s="14" t="str">
        <f>IF(Blad2!C25=TRUE,IF(Blad1!H31=0,"Specify amount of vials!",""),"")</f>
        <v/>
      </c>
    </row>
    <row r="26" spans="1:8" x14ac:dyDescent="0.25">
      <c r="D26" s="17" t="s">
        <v>30</v>
      </c>
      <c r="E26" s="14">
        <f>SUM(E22:E25)</f>
        <v>0</v>
      </c>
    </row>
  </sheetData>
  <sheetProtection password="CCB8"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Maurice van Dael</dc:creator>
  <cp:lastModifiedBy>Maurice van Dael</cp:lastModifiedBy>
  <cp:lastPrinted>2017-05-02T12:04:55Z</cp:lastPrinted>
  <dcterms:created xsi:type="dcterms:W3CDTF">2015-07-14T10:35:23Z</dcterms:created>
  <dcterms:modified xsi:type="dcterms:W3CDTF">2017-05-02T12:05:32Z</dcterms:modified>
</cp:coreProperties>
</file>